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jarzyna\Desktop\Telefonia stacjonarna 2025\Ogłoszenie\"/>
    </mc:Choice>
  </mc:AlternateContent>
  <xr:revisionPtr revIDLastSave="0" documentId="13_ncr:1_{25C5EB59-B85A-49B2-8345-F06521BA62EE}" xr6:coauthVersionLast="47" xr6:coauthVersionMax="47" xr10:uidLastSave="{00000000-0000-0000-0000-000000000000}"/>
  <bookViews>
    <workbookView xWindow="2115" yWindow="1095" windowWidth="25395" windowHeight="12975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1" l="1"/>
  <c r="N16" i="1"/>
  <c r="N38" i="1" s="1"/>
  <c r="N39" i="1" l="1"/>
  <c r="N40" i="1" s="1"/>
</calcChain>
</file>

<file path=xl/sharedStrings.xml><?xml version="1.0" encoding="utf-8"?>
<sst xmlns="http://schemas.openxmlformats.org/spreadsheetml/2006/main" count="217" uniqueCount="135">
  <si>
    <t>L.P.</t>
  </si>
  <si>
    <t>Nazwa jednostki</t>
  </si>
  <si>
    <t>Miejsce instalacji</t>
  </si>
  <si>
    <t>Łącze</t>
  </si>
  <si>
    <t>Numeracja</t>
  </si>
  <si>
    <t>Ulica</t>
  </si>
  <si>
    <t>Kod pocztowy</t>
  </si>
  <si>
    <t>Miejscowość</t>
  </si>
  <si>
    <t>Medium (rodzaj łącza - światłowód, kabel miedziany, radiolinia)</t>
  </si>
  <si>
    <t>Numer główny</t>
  </si>
  <si>
    <t>Zakres numeracji</t>
  </si>
  <si>
    <t>DDI</t>
  </si>
  <si>
    <t>nr budynku/ lokalu</t>
  </si>
  <si>
    <t>GDDKiA Oddział w Łodzi</t>
  </si>
  <si>
    <t>Irysowa</t>
  </si>
  <si>
    <t>91-857</t>
  </si>
  <si>
    <t>Łódź</t>
  </si>
  <si>
    <t>(42) 2339600</t>
  </si>
  <si>
    <t>od 42 2339601
do 42 2339899</t>
  </si>
  <si>
    <t>od 42 2802001
do 42 2802299</t>
  </si>
  <si>
    <t>(42) 2802000</t>
  </si>
  <si>
    <t>światłowód / kabel miedziany</t>
  </si>
  <si>
    <t>Stryków</t>
  </si>
  <si>
    <t>95-010</t>
  </si>
  <si>
    <t>25B</t>
  </si>
  <si>
    <t>Sosnowiec</t>
  </si>
  <si>
    <t>GDDKiA Oddział w Łodzi CZR</t>
  </si>
  <si>
    <t>(pieczęć Wykonawcy)</t>
  </si>
  <si>
    <t>________________</t>
  </si>
  <si>
    <t xml:space="preserve">Ilość łączy </t>
  </si>
  <si>
    <t>Ilość miesięcy</t>
  </si>
  <si>
    <t>Abonament miesięczny netto</t>
  </si>
  <si>
    <t>Wartość</t>
  </si>
  <si>
    <t>Wartość netto na 24 miesiące 
(kol.12 * kol.13)</t>
  </si>
  <si>
    <t>Podatek VAT</t>
  </si>
  <si>
    <t>Razem cena brutto</t>
  </si>
  <si>
    <t>(podpis Wykonawcy)</t>
  </si>
  <si>
    <t>________________________</t>
  </si>
  <si>
    <t>(miejscowość, data)</t>
  </si>
  <si>
    <t>_________________________</t>
  </si>
  <si>
    <t>Część 1.</t>
  </si>
  <si>
    <t>Rejon w Kutnie</t>
  </si>
  <si>
    <t>Wyszyńskiego</t>
  </si>
  <si>
    <t>99-300</t>
  </si>
  <si>
    <t xml:space="preserve"> Kutno</t>
  </si>
  <si>
    <t>kabel miedziany</t>
  </si>
  <si>
    <t>(24) 3557991</t>
  </si>
  <si>
    <t>MSN</t>
  </si>
  <si>
    <t>Część 2</t>
  </si>
  <si>
    <t>Rejon w Łowiczu</t>
  </si>
  <si>
    <t xml:space="preserve">Dzierzgów </t>
  </si>
  <si>
    <t>99-416</t>
  </si>
  <si>
    <t>(46) 8302590-8302599</t>
  </si>
  <si>
    <t>(46) 8302590</t>
  </si>
  <si>
    <t>Rejon w Opocznie</t>
  </si>
  <si>
    <t xml:space="preserve">Zakątna                   </t>
  </si>
  <si>
    <t xml:space="preserve">
26-300</t>
  </si>
  <si>
    <t xml:space="preserve"> Opoczno     </t>
  </si>
  <si>
    <t>(44) 7552243</t>
  </si>
  <si>
    <t xml:space="preserve">26-300   </t>
  </si>
  <si>
    <t>(44) 7553225</t>
  </si>
  <si>
    <t xml:space="preserve">Solec              </t>
  </si>
  <si>
    <t xml:space="preserve">
26-333</t>
  </si>
  <si>
    <t>Paradyż</t>
  </si>
  <si>
    <t>(44) 7584073</t>
  </si>
  <si>
    <t>Rejon w Piotrkowie Trybunalskim</t>
  </si>
  <si>
    <t>Południowa</t>
  </si>
  <si>
    <t>17/19</t>
  </si>
  <si>
    <t>Piotrków Trybunalski</t>
  </si>
  <si>
    <t xml:space="preserve"> 97-300</t>
  </si>
  <si>
    <t>(44) 6497646</t>
  </si>
  <si>
    <t xml:space="preserve"> Łódzka</t>
  </si>
  <si>
    <t>95 – 080</t>
  </si>
  <si>
    <t>Tuszyn</t>
  </si>
  <si>
    <t>(44) 6160387</t>
  </si>
  <si>
    <t xml:space="preserve"> Jakubów                            </t>
  </si>
  <si>
    <t>19/21</t>
  </si>
  <si>
    <t xml:space="preserve"> 97-217</t>
  </si>
  <si>
    <t xml:space="preserve">Lubochnia </t>
  </si>
  <si>
    <t>(44) 7103379</t>
  </si>
  <si>
    <t xml:space="preserve"> Matyldów   k/Rawy Mazowieckiej </t>
  </si>
  <si>
    <t>96-200</t>
  </si>
  <si>
    <t xml:space="preserve">Rawa Mazowiecka    </t>
  </si>
  <si>
    <t>(46) 8142721</t>
  </si>
  <si>
    <t>Warszawska</t>
  </si>
  <si>
    <t>(42) 7198140</t>
  </si>
  <si>
    <t>Rejon w Radomsku</t>
  </si>
  <si>
    <t xml:space="preserve">Reja </t>
  </si>
  <si>
    <t>97-500</t>
  </si>
  <si>
    <t>Radomsko</t>
  </si>
  <si>
    <t>(44) 6822175</t>
  </si>
  <si>
    <t xml:space="preserve"> 97-500</t>
  </si>
  <si>
    <t>(44) 6820240</t>
  </si>
  <si>
    <t xml:space="preserve">Mzurki </t>
  </si>
  <si>
    <t>97-371</t>
  </si>
  <si>
    <t>Wola Krzysztoporska</t>
  </si>
  <si>
    <t>(44) 6350072</t>
  </si>
  <si>
    <t>Rejon w Sieradzu</t>
  </si>
  <si>
    <t xml:space="preserve">Sieradzka           </t>
  </si>
  <si>
    <t xml:space="preserve"> 98-275</t>
  </si>
  <si>
    <t xml:space="preserve">Brzeźnio </t>
  </si>
  <si>
    <t>(43) 8203281</t>
  </si>
  <si>
    <t xml:space="preserve"> Łódzka </t>
  </si>
  <si>
    <t xml:space="preserve"> 99-200</t>
  </si>
  <si>
    <t>Poddębice</t>
  </si>
  <si>
    <t>(43) 6783230</t>
  </si>
  <si>
    <t>Pabianicka</t>
  </si>
  <si>
    <t>95-082</t>
  </si>
  <si>
    <t xml:space="preserve"> Dobroń</t>
  </si>
  <si>
    <t>(43) 6772618</t>
  </si>
  <si>
    <t>98-300</t>
  </si>
  <si>
    <t>Wieluń</t>
  </si>
  <si>
    <t>(43) 8434478</t>
  </si>
  <si>
    <t xml:space="preserve"> Wieluń</t>
  </si>
  <si>
    <t>(43) 8433723</t>
  </si>
  <si>
    <t>98-345</t>
  </si>
  <si>
    <t>Siemkowice</t>
  </si>
  <si>
    <t>(43) 8417221</t>
  </si>
  <si>
    <t>98-270</t>
  </si>
  <si>
    <t>Złoczew</t>
  </si>
  <si>
    <t>radiolinia</t>
  </si>
  <si>
    <t>(43) 8218980</t>
  </si>
  <si>
    <t>Rejon w Wieluniu</t>
  </si>
  <si>
    <t>Fabryczna</t>
  </si>
  <si>
    <t>Sieradzka</t>
  </si>
  <si>
    <t>Dziegieciów</t>
  </si>
  <si>
    <t>Czarna</t>
  </si>
  <si>
    <t xml:space="preserve">Dzierżawa centrali telefonicznej </t>
  </si>
  <si>
    <t>Formularz cenowy dla zamówienia: "Świadczenie kompleksowej usługi telefonii stacjonarnej na rzecz Generalnej Dyrekcji Dróg Krajowych i Autostrad Oddział w Łodzi wraz z podległymi Rejonami z podziałem na 2 części"zgodnie z opisem przedmiotu zamówienia stanowiącym załącznik do Umowy, z wykorzystaniem stacjonarnych łączy ISDN we wszystkich obiektach Zamawiającego, wyszczególnionych w załączniku stanowiącym wykaz zasobów telekomunikacyjnych Zamawiającego"</t>
  </si>
  <si>
    <t>Łącznie Część 1.</t>
  </si>
  <si>
    <t>Łącznie Część 2</t>
  </si>
  <si>
    <t>Razem cena netto (Część 1 + Część 2)</t>
  </si>
  <si>
    <t xml:space="preserve">Rodzaj </t>
  </si>
  <si>
    <t>PSTN</t>
  </si>
  <si>
    <t>ISDN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</si>
</sst>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/>
      <top/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/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4" fillId="0" borderId="0"/>
    <xf numFmtId="0" fontId="8" fillId="3" borderId="5" applyNumberFormat="0" applyAlignment="0" applyProtection="0"/>
    <xf numFmtId="0" fontId="12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5" fillId="2" borderId="3" xfId="1" applyFont="1" applyBorder="1" applyAlignment="1">
      <alignment wrapText="1"/>
    </xf>
    <xf numFmtId="0" fontId="0" fillId="0" borderId="0" xfId="0" applyAlignment="1">
      <alignment horizontal="center" vertical="center"/>
    </xf>
    <xf numFmtId="0" fontId="5" fillId="2" borderId="1" xfId="1" applyFont="1" applyAlignment="1">
      <alignment wrapText="1"/>
    </xf>
    <xf numFmtId="0" fontId="5" fillId="2" borderId="3" xfId="1" applyFont="1" applyBorder="1" applyAlignment="1">
      <alignment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5" fillId="2" borderId="2" xfId="1" applyFont="1" applyBorder="1" applyAlignment="1">
      <alignment wrapText="1"/>
    </xf>
    <xf numFmtId="0" fontId="5" fillId="2" borderId="2" xfId="1" applyFont="1" applyBorder="1" applyAlignment="1">
      <alignment horizontal="center" wrapText="1"/>
    </xf>
    <xf numFmtId="0" fontId="10" fillId="0" borderId="2" xfId="0" applyFont="1" applyBorder="1"/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 applyProtection="1">
      <alignment wrapText="1"/>
    </xf>
    <xf numFmtId="0" fontId="11" fillId="0" borderId="2" xfId="0" applyFont="1" applyBorder="1" applyAlignment="1">
      <alignment wrapText="1"/>
    </xf>
    <xf numFmtId="0" fontId="10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4" fillId="0" borderId="2" xfId="4" applyFont="1" applyFill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2" xfId="4" applyFont="1" applyFill="1" applyBorder="1" applyAlignment="1"/>
    <xf numFmtId="0" fontId="13" fillId="0" borderId="11" xfId="0" applyFont="1" applyFill="1" applyBorder="1" applyAlignment="1">
      <alignment horizontal="center"/>
    </xf>
    <xf numFmtId="0" fontId="14" fillId="0" borderId="2" xfId="4" applyFont="1" applyFill="1" applyBorder="1" applyAlignment="1">
      <alignment horizontal="left" wrapText="1"/>
    </xf>
    <xf numFmtId="0" fontId="14" fillId="0" borderId="9" xfId="4" applyFont="1" applyFill="1" applyBorder="1" applyAlignment="1"/>
    <xf numFmtId="0" fontId="14" fillId="0" borderId="9" xfId="4" applyFont="1" applyFill="1" applyBorder="1" applyAlignment="1">
      <alignment horizontal="left"/>
    </xf>
    <xf numFmtId="0" fontId="14" fillId="0" borderId="9" xfId="4" applyFont="1" applyFill="1" applyBorder="1" applyAlignment="1">
      <alignment horizontal="left" wrapText="1"/>
    </xf>
    <xf numFmtId="0" fontId="13" fillId="0" borderId="9" xfId="0" applyNumberFormat="1" applyFont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0" fillId="0" borderId="9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textRotation="90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Border="1"/>
    <xf numFmtId="164" fontId="2" fillId="0" borderId="2" xfId="0" applyNumberFormat="1" applyFont="1" applyBorder="1" applyProtection="1"/>
    <xf numFmtId="164" fontId="13" fillId="0" borderId="2" xfId="0" applyNumberFormat="1" applyFont="1" applyBorder="1" applyProtection="1"/>
    <xf numFmtId="164" fontId="13" fillId="0" borderId="2" xfId="0" applyNumberFormat="1" applyFont="1" applyBorder="1" applyAlignment="1">
      <alignment wrapText="1"/>
    </xf>
    <xf numFmtId="164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2" borderId="3" xfId="1" applyFont="1" applyBorder="1" applyAlignment="1">
      <alignment wrapText="1"/>
    </xf>
    <xf numFmtId="164" fontId="0" fillId="0" borderId="2" xfId="0" applyNumberFormat="1" applyBorder="1"/>
    <xf numFmtId="0" fontId="15" fillId="0" borderId="17" xfId="0" applyFont="1" applyFill="1" applyBorder="1" applyAlignment="1">
      <alignment horizontal="center" vertical="center" textRotation="90"/>
    </xf>
    <xf numFmtId="0" fontId="15" fillId="0" borderId="12" xfId="0" applyFont="1" applyFill="1" applyBorder="1" applyAlignment="1">
      <alignment horizontal="center" vertical="center" textRotation="90"/>
    </xf>
    <xf numFmtId="0" fontId="10" fillId="0" borderId="14" xfId="0" applyNumberFormat="1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/>
    </xf>
    <xf numFmtId="0" fontId="5" fillId="2" borderId="18" xfId="1" applyFont="1" applyBorder="1" applyAlignment="1">
      <alignment horizontal="center" wrapText="1"/>
    </xf>
    <xf numFmtId="0" fontId="5" fillId="2" borderId="0" xfId="1" applyFont="1" applyBorder="1" applyAlignment="1">
      <alignment horizontal="center" wrapText="1"/>
    </xf>
    <xf numFmtId="0" fontId="10" fillId="0" borderId="2" xfId="0" applyFont="1" applyBorder="1" applyAlignment="1" applyProtection="1">
      <alignment horizontal="center" vertical="center"/>
    </xf>
    <xf numFmtId="0" fontId="14" fillId="0" borderId="17" xfId="4" applyFont="1" applyFill="1" applyBorder="1" applyAlignment="1">
      <alignment horizontal="center"/>
    </xf>
    <xf numFmtId="0" fontId="11" fillId="0" borderId="14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5" fillId="0" borderId="9" xfId="0" applyFont="1" applyFill="1" applyBorder="1" applyAlignment="1">
      <alignment horizontal="center" vertical="center" textRotation="90"/>
    </xf>
    <xf numFmtId="0" fontId="15" fillId="0" borderId="11" xfId="0" applyFont="1" applyFill="1" applyBorder="1" applyAlignment="1">
      <alignment horizontal="center" vertical="center" textRotation="90"/>
    </xf>
    <xf numFmtId="0" fontId="15" fillId="0" borderId="10" xfId="0" applyFont="1" applyFill="1" applyBorder="1" applyAlignment="1">
      <alignment horizontal="center" vertical="center" textRotation="90"/>
    </xf>
    <xf numFmtId="0" fontId="7" fillId="0" borderId="12" xfId="0" applyFont="1" applyFill="1" applyBorder="1" applyAlignment="1">
      <alignment horizontal="center" vertical="center" textRotation="90"/>
    </xf>
    <xf numFmtId="0" fontId="7" fillId="0" borderId="13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 wrapText="1"/>
    </xf>
    <xf numFmtId="0" fontId="6" fillId="0" borderId="4" xfId="0" applyFont="1" applyBorder="1" applyAlignment="1">
      <alignment horizontal="right" wrapText="1"/>
    </xf>
    <xf numFmtId="0" fontId="5" fillId="2" borderId="1" xfId="1" applyFont="1" applyAlignment="1">
      <alignment wrapText="1"/>
    </xf>
    <xf numFmtId="0" fontId="5" fillId="2" borderId="3" xfId="1" applyFont="1" applyBorder="1" applyAlignment="1">
      <alignment wrapText="1"/>
    </xf>
    <xf numFmtId="0" fontId="5" fillId="2" borderId="1" xfId="1" applyFont="1" applyAlignment="1">
      <alignment horizontal="center" wrapText="1"/>
    </xf>
    <xf numFmtId="0" fontId="5" fillId="2" borderId="6" xfId="1" applyFont="1" applyBorder="1" applyAlignment="1">
      <alignment horizontal="center" wrapText="1"/>
    </xf>
    <xf numFmtId="0" fontId="5" fillId="2" borderId="8" xfId="1" applyFont="1" applyBorder="1" applyAlignment="1">
      <alignment horizontal="center" wrapText="1"/>
    </xf>
    <xf numFmtId="0" fontId="5" fillId="2" borderId="7" xfId="1" applyFont="1" applyBorder="1" applyAlignment="1">
      <alignment horizont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8" fillId="3" borderId="10" xfId="3" applyBorder="1" applyAlignment="1">
      <alignment wrapText="1"/>
    </xf>
    <xf numFmtId="0" fontId="8" fillId="3" borderId="2" xfId="3" applyBorder="1" applyAlignment="1">
      <alignment wrapText="1"/>
    </xf>
    <xf numFmtId="0" fontId="14" fillId="0" borderId="2" xfId="2" applyFont="1" applyFill="1" applyBorder="1" applyAlignment="1" applyProtection="1">
      <alignment horizontal="left" vertical="center" wrapText="1"/>
      <protection locked="0"/>
    </xf>
  </cellXfs>
  <cellStyles count="5">
    <cellStyle name="Dane wyjściowe" xfId="3" builtinId="21"/>
    <cellStyle name="Excel Built-in Normal" xfId="4" xr:uid="{00000000-0005-0000-0000-000001000000}"/>
    <cellStyle name="Komórka zaznaczona" xfId="1" builtinId="23"/>
    <cellStyle name="Normalny" xfId="0" builtinId="0"/>
    <cellStyle name="Normalny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45"/>
  <sheetViews>
    <sheetView tabSelected="1" zoomScale="115" zoomScaleNormal="115" workbookViewId="0">
      <selection activeCell="P30" sqref="P30"/>
    </sheetView>
  </sheetViews>
  <sheetFormatPr defaultRowHeight="15"/>
  <cols>
    <col min="1" max="1" width="7.42578125" customWidth="1"/>
    <col min="2" max="2" width="17.140625" customWidth="1"/>
    <col min="3" max="3" width="15.42578125" customWidth="1"/>
    <col min="4" max="4" width="8.85546875" customWidth="1"/>
    <col min="5" max="5" width="6.5703125" customWidth="1"/>
    <col min="6" max="6" width="9.140625" style="1" customWidth="1"/>
    <col min="7" max="7" width="14.5703125" customWidth="1"/>
    <col min="8" max="8" width="10" customWidth="1"/>
    <col min="9" max="9" width="10.5703125" customWidth="1"/>
    <col min="10" max="10" width="12.140625" customWidth="1"/>
    <col min="11" max="11" width="7.7109375" customWidth="1"/>
    <col min="14" max="14" width="15.140625" customWidth="1"/>
  </cols>
  <sheetData>
    <row r="2" spans="1:14" ht="54" customHeight="1">
      <c r="A2" s="59" t="s">
        <v>128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15.75" customHeight="1">
      <c r="A3" s="6"/>
      <c r="B3" s="6"/>
      <c r="C3" s="6"/>
      <c r="D3" s="6"/>
      <c r="E3" s="6"/>
      <c r="F3" s="40"/>
      <c r="G3" s="6"/>
      <c r="H3" s="6"/>
      <c r="I3" s="6"/>
      <c r="J3" s="6"/>
      <c r="K3" s="6"/>
      <c r="L3" s="6"/>
      <c r="M3" s="6"/>
      <c r="N3" s="6"/>
    </row>
    <row r="4" spans="1:14" ht="15.75" customHeight="1">
      <c r="A4" s="6"/>
      <c r="B4" s="6"/>
      <c r="C4" s="6"/>
      <c r="D4" s="6"/>
      <c r="E4" s="6"/>
      <c r="F4" s="40"/>
      <c r="G4" s="6"/>
      <c r="H4" s="6"/>
      <c r="I4" s="6"/>
      <c r="J4" s="6"/>
      <c r="K4" s="6"/>
      <c r="L4" s="6"/>
      <c r="M4" s="6"/>
      <c r="N4" s="6"/>
    </row>
    <row r="5" spans="1:14" ht="15.75" customHeight="1"/>
    <row r="6" spans="1:14">
      <c r="B6" t="s">
        <v>28</v>
      </c>
    </row>
    <row r="7" spans="1:14">
      <c r="B7" s="7" t="s">
        <v>27</v>
      </c>
    </row>
    <row r="9" spans="1:14" ht="15.75" thickBot="1">
      <c r="B9" s="67"/>
      <c r="C9" s="67"/>
      <c r="D9" s="67"/>
      <c r="E9" s="67"/>
      <c r="F9" s="67"/>
      <c r="G9" s="67"/>
      <c r="H9" s="67"/>
      <c r="I9" s="60"/>
      <c r="J9" s="60"/>
      <c r="K9" s="60"/>
      <c r="L9" s="60"/>
      <c r="M9" s="60"/>
      <c r="N9" s="60"/>
    </row>
    <row r="10" spans="1:14" s="1" customFormat="1" ht="15" customHeight="1" thickTop="1" thickBot="1">
      <c r="A10" s="61" t="s">
        <v>0</v>
      </c>
      <c r="B10" s="61" t="s">
        <v>1</v>
      </c>
      <c r="C10" s="63" t="s">
        <v>2</v>
      </c>
      <c r="D10" s="63"/>
      <c r="E10" s="63"/>
      <c r="F10" s="63"/>
      <c r="G10" s="63" t="s">
        <v>3</v>
      </c>
      <c r="H10" s="63"/>
      <c r="I10" s="64" t="s">
        <v>4</v>
      </c>
      <c r="J10" s="65"/>
      <c r="K10" s="66"/>
      <c r="L10" s="4"/>
      <c r="M10" s="47" t="s">
        <v>32</v>
      </c>
      <c r="N10" s="48"/>
    </row>
    <row r="11" spans="1:14" s="1" customFormat="1" ht="46.5" thickTop="1">
      <c r="A11" s="62"/>
      <c r="B11" s="62"/>
      <c r="C11" s="2" t="s">
        <v>5</v>
      </c>
      <c r="D11" s="2" t="s">
        <v>12</v>
      </c>
      <c r="E11" s="2" t="s">
        <v>6</v>
      </c>
      <c r="F11" s="41" t="s">
        <v>7</v>
      </c>
      <c r="G11" s="2" t="s">
        <v>8</v>
      </c>
      <c r="H11" s="2" t="s">
        <v>29</v>
      </c>
      <c r="I11" s="2" t="s">
        <v>9</v>
      </c>
      <c r="J11" s="2" t="s">
        <v>10</v>
      </c>
      <c r="K11" s="2" t="s">
        <v>132</v>
      </c>
      <c r="L11" s="5" t="s">
        <v>30</v>
      </c>
      <c r="M11" s="2" t="s">
        <v>31</v>
      </c>
      <c r="N11" s="8" t="s">
        <v>33</v>
      </c>
    </row>
    <row r="12" spans="1:14" s="1" customFormat="1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ht="36.75" customHeight="1">
      <c r="A13" s="54" t="s">
        <v>40</v>
      </c>
      <c r="B13" s="11" t="s">
        <v>13</v>
      </c>
      <c r="C13" s="10" t="s">
        <v>14</v>
      </c>
      <c r="D13" s="12">
        <v>2</v>
      </c>
      <c r="E13" s="10" t="s">
        <v>15</v>
      </c>
      <c r="F13" s="11" t="s">
        <v>16</v>
      </c>
      <c r="G13" s="13" t="s">
        <v>21</v>
      </c>
      <c r="H13" s="12">
        <v>1</v>
      </c>
      <c r="I13" s="14" t="s">
        <v>17</v>
      </c>
      <c r="J13" s="11" t="s">
        <v>18</v>
      </c>
      <c r="K13" s="12" t="s">
        <v>11</v>
      </c>
      <c r="L13" s="15">
        <v>24</v>
      </c>
      <c r="M13" s="35"/>
      <c r="N13" s="34"/>
    </row>
    <row r="14" spans="1:14" ht="36.75" customHeight="1">
      <c r="A14" s="55"/>
      <c r="B14" s="13" t="s">
        <v>26</v>
      </c>
      <c r="C14" s="10" t="s">
        <v>25</v>
      </c>
      <c r="D14" s="12" t="s">
        <v>24</v>
      </c>
      <c r="E14" s="10" t="s">
        <v>23</v>
      </c>
      <c r="F14" s="11" t="s">
        <v>22</v>
      </c>
      <c r="G14" s="13" t="s">
        <v>21</v>
      </c>
      <c r="H14" s="12">
        <v>1</v>
      </c>
      <c r="I14" s="10" t="s">
        <v>20</v>
      </c>
      <c r="J14" s="11" t="s">
        <v>19</v>
      </c>
      <c r="K14" s="12" t="s">
        <v>11</v>
      </c>
      <c r="L14" s="15">
        <v>24</v>
      </c>
      <c r="M14" s="36"/>
      <c r="N14" s="34"/>
    </row>
    <row r="15" spans="1:14" ht="36.75" customHeight="1">
      <c r="A15" s="56"/>
      <c r="B15" s="13" t="s">
        <v>26</v>
      </c>
      <c r="C15" s="10" t="s">
        <v>14</v>
      </c>
      <c r="D15" s="12">
        <v>2</v>
      </c>
      <c r="E15" s="10" t="s">
        <v>15</v>
      </c>
      <c r="F15" s="11" t="s">
        <v>16</v>
      </c>
      <c r="G15" s="13" t="s">
        <v>21</v>
      </c>
      <c r="H15" s="12"/>
      <c r="I15" s="51" t="s">
        <v>127</v>
      </c>
      <c r="J15" s="52"/>
      <c r="K15" s="53"/>
      <c r="L15" s="15">
        <v>24</v>
      </c>
      <c r="M15" s="36"/>
      <c r="N15" s="34"/>
    </row>
    <row r="16" spans="1:14" ht="36.75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4"/>
      <c r="L16" s="45" t="s">
        <v>129</v>
      </c>
      <c r="M16" s="46"/>
      <c r="N16" s="39">
        <f>N13+N14+N15</f>
        <v>0</v>
      </c>
    </row>
    <row r="17" spans="1:14" ht="36.75" customHeight="1">
      <c r="A17" s="57" t="s">
        <v>48</v>
      </c>
      <c r="B17" s="19" t="s">
        <v>41</v>
      </c>
      <c r="C17" s="19" t="s">
        <v>42</v>
      </c>
      <c r="D17" s="19">
        <v>13</v>
      </c>
      <c r="E17" s="19" t="s">
        <v>43</v>
      </c>
      <c r="F17" s="25" t="s">
        <v>44</v>
      </c>
      <c r="G17" s="19" t="s">
        <v>45</v>
      </c>
      <c r="H17" s="22">
        <v>1</v>
      </c>
      <c r="I17" s="19" t="s">
        <v>46</v>
      </c>
      <c r="J17" s="19" t="s">
        <v>46</v>
      </c>
      <c r="K17" s="22" t="s">
        <v>133</v>
      </c>
      <c r="L17" s="21">
        <v>24</v>
      </c>
      <c r="M17" s="37"/>
      <c r="N17" s="38"/>
    </row>
    <row r="18" spans="1:14" ht="46.5" customHeight="1">
      <c r="A18" s="58"/>
      <c r="B18" s="26" t="s">
        <v>49</v>
      </c>
      <c r="C18" s="26" t="s">
        <v>50</v>
      </c>
      <c r="D18" s="27">
        <v>114</v>
      </c>
      <c r="E18" s="27" t="s">
        <v>51</v>
      </c>
      <c r="F18" s="28" t="s">
        <v>50</v>
      </c>
      <c r="G18" s="27" t="s">
        <v>45</v>
      </c>
      <c r="H18" s="24">
        <v>1</v>
      </c>
      <c r="I18" s="27" t="s">
        <v>53</v>
      </c>
      <c r="J18" s="28" t="s">
        <v>52</v>
      </c>
      <c r="K18" s="20" t="s">
        <v>11</v>
      </c>
      <c r="L18" s="29">
        <v>24</v>
      </c>
      <c r="M18" s="36"/>
      <c r="N18" s="34"/>
    </row>
    <row r="19" spans="1:14" ht="36.75" customHeight="1">
      <c r="A19" s="58"/>
      <c r="B19" s="19" t="s">
        <v>54</v>
      </c>
      <c r="C19" s="19" t="s">
        <v>55</v>
      </c>
      <c r="D19" s="19">
        <v>6</v>
      </c>
      <c r="E19" s="19" t="s">
        <v>56</v>
      </c>
      <c r="F19" s="25" t="s">
        <v>57</v>
      </c>
      <c r="G19" s="19" t="s">
        <v>45</v>
      </c>
      <c r="H19" s="31">
        <v>1</v>
      </c>
      <c r="I19" s="19" t="s">
        <v>58</v>
      </c>
      <c r="J19" s="19" t="s">
        <v>58</v>
      </c>
      <c r="K19" s="22" t="s">
        <v>133</v>
      </c>
      <c r="L19" s="21">
        <v>24</v>
      </c>
      <c r="M19" s="37"/>
      <c r="N19" s="38"/>
    </row>
    <row r="20" spans="1:14" ht="36.75" customHeight="1">
      <c r="A20" s="58"/>
      <c r="B20" s="19" t="s">
        <v>54</v>
      </c>
      <c r="C20" s="19" t="s">
        <v>55</v>
      </c>
      <c r="D20" s="19">
        <v>6</v>
      </c>
      <c r="E20" s="19" t="s">
        <v>59</v>
      </c>
      <c r="F20" s="25" t="s">
        <v>57</v>
      </c>
      <c r="G20" s="19" t="s">
        <v>45</v>
      </c>
      <c r="H20" s="31">
        <v>1</v>
      </c>
      <c r="I20" s="19" t="s">
        <v>60</v>
      </c>
      <c r="J20" s="19" t="s">
        <v>60</v>
      </c>
      <c r="K20" s="22" t="s">
        <v>133</v>
      </c>
      <c r="L20" s="21">
        <v>24</v>
      </c>
      <c r="M20" s="37"/>
      <c r="N20" s="38"/>
    </row>
    <row r="21" spans="1:14" ht="36.75" customHeight="1">
      <c r="A21" s="58"/>
      <c r="B21" s="19" t="s">
        <v>54</v>
      </c>
      <c r="C21" s="19" t="s">
        <v>61</v>
      </c>
      <c r="D21" s="19">
        <v>26</v>
      </c>
      <c r="E21" s="19" t="s">
        <v>62</v>
      </c>
      <c r="F21" s="25" t="s">
        <v>63</v>
      </c>
      <c r="G21" s="19" t="s">
        <v>45</v>
      </c>
      <c r="H21" s="31">
        <v>1</v>
      </c>
      <c r="I21" s="19" t="s">
        <v>64</v>
      </c>
      <c r="J21" s="19" t="s">
        <v>64</v>
      </c>
      <c r="K21" s="22" t="s">
        <v>133</v>
      </c>
      <c r="L21" s="21">
        <v>24</v>
      </c>
      <c r="M21" s="37"/>
      <c r="N21" s="38"/>
    </row>
    <row r="22" spans="1:14" ht="36.75" customHeight="1">
      <c r="A22" s="58"/>
      <c r="B22" s="25" t="s">
        <v>65</v>
      </c>
      <c r="C22" s="19" t="s">
        <v>66</v>
      </c>
      <c r="D22" s="19" t="s">
        <v>67</v>
      </c>
      <c r="E22" s="19" t="s">
        <v>69</v>
      </c>
      <c r="F22" s="25" t="s">
        <v>68</v>
      </c>
      <c r="G22" s="19" t="s">
        <v>45</v>
      </c>
      <c r="H22" s="31">
        <v>1</v>
      </c>
      <c r="I22" s="19" t="s">
        <v>70</v>
      </c>
      <c r="J22" s="19" t="s">
        <v>70</v>
      </c>
      <c r="K22" s="22" t="s">
        <v>133</v>
      </c>
      <c r="L22" s="21">
        <v>24</v>
      </c>
      <c r="M22" s="36"/>
      <c r="N22" s="34"/>
    </row>
    <row r="23" spans="1:14" ht="36.75" customHeight="1">
      <c r="A23" s="58"/>
      <c r="B23" s="25" t="s">
        <v>65</v>
      </c>
      <c r="C23" s="19" t="s">
        <v>71</v>
      </c>
      <c r="D23" s="19">
        <v>1</v>
      </c>
      <c r="E23" s="19" t="s">
        <v>72</v>
      </c>
      <c r="F23" s="25" t="s">
        <v>73</v>
      </c>
      <c r="G23" s="19" t="s">
        <v>45</v>
      </c>
      <c r="H23" s="31">
        <v>1</v>
      </c>
      <c r="I23" s="19" t="s">
        <v>74</v>
      </c>
      <c r="J23" s="19" t="s">
        <v>74</v>
      </c>
      <c r="K23" s="22" t="s">
        <v>133</v>
      </c>
      <c r="L23" s="21">
        <v>24</v>
      </c>
      <c r="M23" s="36"/>
      <c r="N23" s="34"/>
    </row>
    <row r="24" spans="1:14" ht="36.75" customHeight="1">
      <c r="A24" s="58"/>
      <c r="B24" s="25" t="s">
        <v>65</v>
      </c>
      <c r="C24" s="19" t="s">
        <v>75</v>
      </c>
      <c r="D24" s="19" t="s">
        <v>76</v>
      </c>
      <c r="E24" s="19" t="s">
        <v>77</v>
      </c>
      <c r="F24" s="25" t="s">
        <v>78</v>
      </c>
      <c r="G24" s="19" t="s">
        <v>45</v>
      </c>
      <c r="H24" s="31">
        <v>1</v>
      </c>
      <c r="I24" s="19" t="s">
        <v>79</v>
      </c>
      <c r="J24" s="19" t="s">
        <v>79</v>
      </c>
      <c r="K24" s="22" t="s">
        <v>133</v>
      </c>
      <c r="L24" s="21">
        <v>24</v>
      </c>
      <c r="M24" s="36"/>
      <c r="N24" s="34"/>
    </row>
    <row r="25" spans="1:14" ht="36.75" customHeight="1">
      <c r="A25" s="58"/>
      <c r="B25" s="74" t="s">
        <v>65</v>
      </c>
      <c r="C25" s="25" t="s">
        <v>80</v>
      </c>
      <c r="D25" s="19"/>
      <c r="E25" s="19" t="s">
        <v>81</v>
      </c>
      <c r="F25" s="25" t="s">
        <v>82</v>
      </c>
      <c r="G25" s="19" t="s">
        <v>45</v>
      </c>
      <c r="H25" s="31">
        <v>1</v>
      </c>
      <c r="I25" s="19" t="s">
        <v>83</v>
      </c>
      <c r="J25" s="19" t="s">
        <v>83</v>
      </c>
      <c r="K25" s="22" t="s">
        <v>133</v>
      </c>
      <c r="L25" s="21">
        <v>24</v>
      </c>
      <c r="M25" s="36"/>
      <c r="N25" s="34"/>
    </row>
    <row r="26" spans="1:14" ht="36.75" customHeight="1">
      <c r="A26" s="58"/>
      <c r="B26" s="74" t="s">
        <v>65</v>
      </c>
      <c r="C26" s="19" t="s">
        <v>84</v>
      </c>
      <c r="D26" s="19">
        <v>2</v>
      </c>
      <c r="E26" s="19" t="s">
        <v>23</v>
      </c>
      <c r="F26" s="25" t="s">
        <v>22</v>
      </c>
      <c r="G26" s="19" t="s">
        <v>45</v>
      </c>
      <c r="H26" s="19">
        <v>1</v>
      </c>
      <c r="I26" s="19" t="s">
        <v>85</v>
      </c>
      <c r="J26" s="19" t="s">
        <v>85</v>
      </c>
      <c r="K26" s="12" t="s">
        <v>133</v>
      </c>
      <c r="L26" s="21">
        <v>24</v>
      </c>
      <c r="M26" s="36"/>
      <c r="N26" s="34"/>
    </row>
    <row r="27" spans="1:14" ht="36.75" customHeight="1">
      <c r="A27" s="58"/>
      <c r="B27" s="23" t="s">
        <v>86</v>
      </c>
      <c r="C27" s="23" t="s">
        <v>87</v>
      </c>
      <c r="D27" s="19">
        <v>8</v>
      </c>
      <c r="E27" s="19" t="s">
        <v>88</v>
      </c>
      <c r="F27" s="25" t="s">
        <v>89</v>
      </c>
      <c r="G27" s="19" t="s">
        <v>45</v>
      </c>
      <c r="H27" s="19">
        <v>1</v>
      </c>
      <c r="I27" s="19" t="s">
        <v>90</v>
      </c>
      <c r="J27" s="19" t="s">
        <v>90</v>
      </c>
      <c r="K27" s="18" t="s">
        <v>47</v>
      </c>
      <c r="L27" s="15">
        <v>24</v>
      </c>
      <c r="M27" s="36"/>
      <c r="N27" s="34"/>
    </row>
    <row r="28" spans="1:14" ht="36.75" customHeight="1">
      <c r="A28" s="58"/>
      <c r="B28" s="23" t="s">
        <v>86</v>
      </c>
      <c r="C28" s="23" t="s">
        <v>87</v>
      </c>
      <c r="D28" s="19">
        <v>8</v>
      </c>
      <c r="E28" s="19" t="s">
        <v>91</v>
      </c>
      <c r="F28" s="25" t="s">
        <v>89</v>
      </c>
      <c r="G28" s="19" t="s">
        <v>45</v>
      </c>
      <c r="H28" s="19">
        <v>1</v>
      </c>
      <c r="I28" s="19" t="s">
        <v>92</v>
      </c>
      <c r="J28" s="19" t="s">
        <v>92</v>
      </c>
      <c r="K28" s="12" t="s">
        <v>47</v>
      </c>
      <c r="L28" s="15">
        <v>24</v>
      </c>
      <c r="M28" s="36"/>
      <c r="N28" s="34"/>
    </row>
    <row r="29" spans="1:14" ht="36.75" customHeight="1">
      <c r="A29" s="58"/>
      <c r="B29" s="23" t="s">
        <v>86</v>
      </c>
      <c r="C29" s="26" t="s">
        <v>93</v>
      </c>
      <c r="D29" s="27"/>
      <c r="E29" s="27" t="s">
        <v>94</v>
      </c>
      <c r="F29" s="28" t="s">
        <v>95</v>
      </c>
      <c r="G29" s="27" t="s">
        <v>45</v>
      </c>
      <c r="H29" s="27">
        <v>1</v>
      </c>
      <c r="I29" s="27" t="s">
        <v>96</v>
      </c>
      <c r="J29" s="27" t="s">
        <v>96</v>
      </c>
      <c r="K29" s="18" t="s">
        <v>134</v>
      </c>
      <c r="L29" s="32">
        <v>24</v>
      </c>
      <c r="M29" s="36"/>
      <c r="N29" s="34"/>
    </row>
    <row r="30" spans="1:14" ht="36.75" customHeight="1">
      <c r="A30" s="58"/>
      <c r="B30" s="23" t="s">
        <v>97</v>
      </c>
      <c r="C30" s="23" t="s">
        <v>98</v>
      </c>
      <c r="D30" s="19">
        <v>62</v>
      </c>
      <c r="E30" s="19" t="s">
        <v>99</v>
      </c>
      <c r="F30" s="25" t="s">
        <v>100</v>
      </c>
      <c r="G30" s="19" t="s">
        <v>45</v>
      </c>
      <c r="H30" s="19">
        <v>1</v>
      </c>
      <c r="I30" s="19" t="s">
        <v>101</v>
      </c>
      <c r="J30" s="19" t="s">
        <v>101</v>
      </c>
      <c r="K30" s="12" t="s">
        <v>47</v>
      </c>
      <c r="L30" s="15">
        <v>24</v>
      </c>
      <c r="M30" s="36"/>
      <c r="N30" s="34"/>
    </row>
    <row r="31" spans="1:14" ht="36.75" customHeight="1">
      <c r="A31" s="58"/>
      <c r="B31" s="23" t="s">
        <v>97</v>
      </c>
      <c r="C31" s="23" t="s">
        <v>102</v>
      </c>
      <c r="D31" s="19">
        <v>103</v>
      </c>
      <c r="E31" s="19" t="s">
        <v>103</v>
      </c>
      <c r="F31" s="25" t="s">
        <v>104</v>
      </c>
      <c r="G31" s="19" t="s">
        <v>45</v>
      </c>
      <c r="H31" s="19">
        <v>1</v>
      </c>
      <c r="I31" s="19" t="s">
        <v>105</v>
      </c>
      <c r="J31" s="19" t="s">
        <v>105</v>
      </c>
      <c r="K31" s="12" t="s">
        <v>47</v>
      </c>
      <c r="L31" s="15">
        <v>24</v>
      </c>
      <c r="M31" s="36"/>
      <c r="N31" s="34"/>
    </row>
    <row r="32" spans="1:14" ht="36.75" customHeight="1">
      <c r="A32" s="58"/>
      <c r="B32" s="19" t="s">
        <v>97</v>
      </c>
      <c r="C32" s="19" t="s">
        <v>106</v>
      </c>
      <c r="D32" s="19">
        <v>1</v>
      </c>
      <c r="E32" s="19" t="s">
        <v>107</v>
      </c>
      <c r="F32" s="25" t="s">
        <v>108</v>
      </c>
      <c r="G32" s="19" t="s">
        <v>45</v>
      </c>
      <c r="H32" s="19">
        <v>1</v>
      </c>
      <c r="I32" s="19" t="s">
        <v>109</v>
      </c>
      <c r="J32" s="19" t="s">
        <v>109</v>
      </c>
      <c r="K32" s="12" t="s">
        <v>133</v>
      </c>
      <c r="L32" s="15">
        <v>24</v>
      </c>
      <c r="M32" s="36"/>
      <c r="N32" s="34"/>
    </row>
    <row r="33" spans="1:14" ht="36.75" customHeight="1">
      <c r="A33" s="58"/>
      <c r="B33" s="19" t="s">
        <v>122</v>
      </c>
      <c r="C33" s="19" t="s">
        <v>123</v>
      </c>
      <c r="D33" s="19">
        <v>7</v>
      </c>
      <c r="E33" s="19" t="s">
        <v>110</v>
      </c>
      <c r="F33" s="25" t="s">
        <v>111</v>
      </c>
      <c r="G33" s="19" t="s">
        <v>45</v>
      </c>
      <c r="H33" s="19">
        <v>1</v>
      </c>
      <c r="I33" s="19" t="s">
        <v>112</v>
      </c>
      <c r="J33" s="19" t="s">
        <v>112</v>
      </c>
      <c r="K33" s="12" t="s">
        <v>133</v>
      </c>
      <c r="L33" s="15">
        <v>24</v>
      </c>
      <c r="M33" s="36"/>
      <c r="N33" s="34"/>
    </row>
    <row r="34" spans="1:14" ht="36.75" customHeight="1">
      <c r="A34" s="58"/>
      <c r="B34" s="19" t="s">
        <v>122</v>
      </c>
      <c r="C34" s="19" t="s">
        <v>124</v>
      </c>
      <c r="D34" s="19">
        <v>78</v>
      </c>
      <c r="E34" s="19" t="s">
        <v>110</v>
      </c>
      <c r="F34" s="25" t="s">
        <v>113</v>
      </c>
      <c r="G34" s="19" t="s">
        <v>45</v>
      </c>
      <c r="H34" s="19">
        <v>1</v>
      </c>
      <c r="I34" s="19" t="s">
        <v>114</v>
      </c>
      <c r="J34" s="19" t="s">
        <v>114</v>
      </c>
      <c r="K34" s="18" t="s">
        <v>133</v>
      </c>
      <c r="L34" s="30">
        <v>24</v>
      </c>
      <c r="M34" s="36"/>
      <c r="N34" s="34"/>
    </row>
    <row r="35" spans="1:14" ht="36.75" customHeight="1">
      <c r="A35" s="58"/>
      <c r="B35" s="19" t="s">
        <v>122</v>
      </c>
      <c r="C35" s="19" t="s">
        <v>125</v>
      </c>
      <c r="D35" s="19">
        <v>40</v>
      </c>
      <c r="E35" s="19" t="s">
        <v>115</v>
      </c>
      <c r="F35" s="25" t="s">
        <v>116</v>
      </c>
      <c r="G35" s="19" t="s">
        <v>45</v>
      </c>
      <c r="H35" s="19">
        <v>1</v>
      </c>
      <c r="I35" s="19" t="s">
        <v>117</v>
      </c>
      <c r="J35" s="19" t="s">
        <v>117</v>
      </c>
      <c r="K35" s="12" t="s">
        <v>133</v>
      </c>
      <c r="L35" s="15">
        <v>24</v>
      </c>
      <c r="M35" s="36"/>
      <c r="N35" s="34"/>
    </row>
    <row r="36" spans="1:14" ht="36.75" customHeight="1">
      <c r="A36" s="58"/>
      <c r="B36" s="19" t="s">
        <v>122</v>
      </c>
      <c r="C36" s="19" t="s">
        <v>126</v>
      </c>
      <c r="D36" s="19">
        <v>70</v>
      </c>
      <c r="E36" s="19" t="s">
        <v>118</v>
      </c>
      <c r="F36" s="25" t="s">
        <v>119</v>
      </c>
      <c r="G36" s="19" t="s">
        <v>120</v>
      </c>
      <c r="H36" s="19">
        <v>1</v>
      </c>
      <c r="I36" s="19" t="s">
        <v>121</v>
      </c>
      <c r="J36" s="19" t="s">
        <v>121</v>
      </c>
      <c r="K36" s="12" t="s">
        <v>133</v>
      </c>
      <c r="L36" s="30">
        <v>24</v>
      </c>
      <c r="M36" s="36"/>
      <c r="N36" s="34"/>
    </row>
    <row r="37" spans="1:14" ht="36.75" customHeight="1">
      <c r="A37" s="33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49" t="s">
        <v>130</v>
      </c>
      <c r="M37" s="49"/>
      <c r="N37" s="39">
        <f>SUM(N17:N36)</f>
        <v>0</v>
      </c>
    </row>
    <row r="38" spans="1:14" ht="29.25" customHeight="1">
      <c r="L38" s="72" t="s">
        <v>131</v>
      </c>
      <c r="M38" s="72"/>
      <c r="N38" s="42">
        <f>N37+N16</f>
        <v>0</v>
      </c>
    </row>
    <row r="39" spans="1:14" ht="25.5" customHeight="1">
      <c r="L39" s="73" t="s">
        <v>34</v>
      </c>
      <c r="M39" s="73"/>
      <c r="N39" s="42">
        <f>N38*1.23</f>
        <v>0</v>
      </c>
    </row>
    <row r="40" spans="1:14" ht="25.5" customHeight="1">
      <c r="L40" s="73" t="s">
        <v>35</v>
      </c>
      <c r="M40" s="73"/>
      <c r="N40" s="42">
        <f>N38+N39</f>
        <v>0</v>
      </c>
    </row>
    <row r="43" spans="1:14">
      <c r="B43" s="68" t="s">
        <v>39</v>
      </c>
      <c r="C43" s="68"/>
    </row>
    <row r="44" spans="1:14">
      <c r="B44" s="69" t="s">
        <v>38</v>
      </c>
      <c r="C44" s="70"/>
      <c r="D44" s="16"/>
      <c r="G44" s="17"/>
      <c r="J44" s="68" t="s">
        <v>37</v>
      </c>
      <c r="K44" s="68"/>
      <c r="L44" s="68"/>
    </row>
    <row r="45" spans="1:14">
      <c r="D45" s="3"/>
      <c r="G45" s="17"/>
      <c r="J45" s="71" t="s">
        <v>36</v>
      </c>
      <c r="K45" s="71"/>
      <c r="L45" s="71"/>
    </row>
  </sheetData>
  <protectedRanges>
    <protectedRange sqref="C19:G21 B22:G25 I22:K25 L22:N26 B13:N16 B17:G18 I17:N21 L37 A13:A37 B26:K37 N27:N37 L27:M36" name="Rozstęp1"/>
  </protectedRanges>
  <mergeCells count="23">
    <mergeCell ref="B43:C43"/>
    <mergeCell ref="B44:C44"/>
    <mergeCell ref="J45:L45"/>
    <mergeCell ref="J44:L44"/>
    <mergeCell ref="L38:M38"/>
    <mergeCell ref="L39:M39"/>
    <mergeCell ref="L40:M40"/>
    <mergeCell ref="A2:N2"/>
    <mergeCell ref="I9:N9"/>
    <mergeCell ref="A10:A11"/>
    <mergeCell ref="B10:B11"/>
    <mergeCell ref="C10:F10"/>
    <mergeCell ref="G10:H10"/>
    <mergeCell ref="I10:K10"/>
    <mergeCell ref="B9:H9"/>
    <mergeCell ref="A16:K16"/>
    <mergeCell ref="L16:M16"/>
    <mergeCell ref="M10:N10"/>
    <mergeCell ref="L37:M37"/>
    <mergeCell ref="B37:K37"/>
    <mergeCell ref="I15:K15"/>
    <mergeCell ref="A13:A15"/>
    <mergeCell ref="A17:A36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Kulesz Katarzyna</dc:creator>
  <cp:lastModifiedBy>Jarzyna Karol</cp:lastModifiedBy>
  <cp:lastPrinted>2021-08-13T11:46:31Z</cp:lastPrinted>
  <dcterms:created xsi:type="dcterms:W3CDTF">2021-08-10T11:37:38Z</dcterms:created>
  <dcterms:modified xsi:type="dcterms:W3CDTF">2025-10-27T08:04:00Z</dcterms:modified>
</cp:coreProperties>
</file>